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420" windowWidth="25875" windowHeight="10005"/>
  </bookViews>
  <sheets>
    <sheet name="Bach Sost (2)" sheetId="2" r:id="rId1"/>
    <sheet name="Bach Sost" sheetId="1" r:id="rId2"/>
  </sheets>
  <externalReferences>
    <externalReference r:id="rId3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L33" i="2"/>
  <c r="K33"/>
  <c r="J33"/>
  <c r="I33"/>
  <c r="H33"/>
  <c r="F33"/>
  <c r="E33"/>
  <c r="D33"/>
  <c r="C33"/>
  <c r="L32"/>
  <c r="L34" s="1"/>
  <c r="K32"/>
  <c r="J32"/>
  <c r="I32"/>
  <c r="H32"/>
  <c r="H34" s="1"/>
  <c r="F32"/>
  <c r="E32"/>
  <c r="D32"/>
  <c r="D34" s="1"/>
  <c r="C32"/>
  <c r="L31"/>
  <c r="K31"/>
  <c r="K34" s="1"/>
  <c r="J31"/>
  <c r="J34" s="1"/>
  <c r="I31"/>
  <c r="I34" s="1"/>
  <c r="H31"/>
  <c r="F31"/>
  <c r="F34" s="1"/>
  <c r="E31"/>
  <c r="E34" s="1"/>
  <c r="D31"/>
  <c r="C31"/>
  <c r="C34" s="1"/>
  <c r="L30"/>
  <c r="K30"/>
  <c r="J30"/>
  <c r="I30"/>
  <c r="H30"/>
  <c r="F30"/>
  <c r="E30"/>
  <c r="D30"/>
  <c r="C30"/>
  <c r="G29"/>
  <c r="G28"/>
  <c r="G27"/>
  <c r="G30" s="1"/>
  <c r="L26"/>
  <c r="K26"/>
  <c r="J26"/>
  <c r="I26"/>
  <c r="H26"/>
  <c r="F26"/>
  <c r="E26"/>
  <c r="D26"/>
  <c r="C26"/>
  <c r="G25"/>
  <c r="G24"/>
  <c r="G23"/>
  <c r="G26" s="1"/>
  <c r="L22"/>
  <c r="K22"/>
  <c r="J22"/>
  <c r="I22"/>
  <c r="H22"/>
  <c r="F22"/>
  <c r="E22"/>
  <c r="D22"/>
  <c r="C22"/>
  <c r="G21"/>
  <c r="G22" s="1"/>
  <c r="G20"/>
  <c r="G19"/>
  <c r="L18"/>
  <c r="K18"/>
  <c r="J18"/>
  <c r="I18"/>
  <c r="H18"/>
  <c r="G18"/>
  <c r="F18"/>
  <c r="E18"/>
  <c r="D18"/>
  <c r="C18"/>
  <c r="G17"/>
  <c r="G33" s="1"/>
  <c r="G16"/>
  <c r="G15"/>
  <c r="L14"/>
  <c r="K14"/>
  <c r="J14"/>
  <c r="I14"/>
  <c r="H14"/>
  <c r="F14"/>
  <c r="E14"/>
  <c r="D14"/>
  <c r="C14"/>
  <c r="G13"/>
  <c r="G12"/>
  <c r="G32" s="1"/>
  <c r="G11"/>
  <c r="G31" s="1"/>
  <c r="G34" s="1"/>
  <c r="G14" l="1"/>
  <c r="J16" i="1" l="1"/>
  <c r="I16"/>
  <c r="H16"/>
  <c r="G16"/>
  <c r="F16"/>
  <c r="E16"/>
  <c r="D16"/>
  <c r="C16"/>
  <c r="N15"/>
  <c r="M15"/>
  <c r="L15"/>
  <c r="K15"/>
  <c r="N14"/>
  <c r="M14"/>
  <c r="L14"/>
  <c r="K14"/>
  <c r="N13"/>
  <c r="M13"/>
  <c r="L13"/>
  <c r="K13"/>
  <c r="N12"/>
  <c r="M12"/>
  <c r="L12"/>
  <c r="K12"/>
  <c r="N11"/>
  <c r="N16" s="1"/>
  <c r="M11"/>
  <c r="M16" s="1"/>
  <c r="L11"/>
  <c r="L16" s="1"/>
  <c r="K11"/>
  <c r="K16" s="1"/>
</calcChain>
</file>

<file path=xl/sharedStrings.xml><?xml version="1.0" encoding="utf-8"?>
<sst xmlns="http://schemas.openxmlformats.org/spreadsheetml/2006/main" count="82" uniqueCount="39">
  <si>
    <t>SISTEMA EDUCATIVO ESTATAL</t>
  </si>
  <si>
    <t>Dirección de Planeación, Programación y Presupuesto</t>
  </si>
  <si>
    <t>Departamento de Información y Estadística Educativa</t>
  </si>
  <si>
    <t>Modalidad Bachillerato, Ciclo Escolar 2015-2016</t>
  </si>
  <si>
    <t>Municipio</t>
  </si>
  <si>
    <t>Grupos</t>
  </si>
  <si>
    <t>Docentes</t>
  </si>
  <si>
    <t>Escuelas</t>
  </si>
  <si>
    <t>1ro</t>
  </si>
  <si>
    <t>2do</t>
  </si>
  <si>
    <t>3ro</t>
  </si>
  <si>
    <t>Total</t>
  </si>
  <si>
    <t>Ensenada</t>
  </si>
  <si>
    <t>Mexicali</t>
  </si>
  <si>
    <t>Tecate</t>
  </si>
  <si>
    <t>Tijuana</t>
  </si>
  <si>
    <t>Playas de Rosarito</t>
  </si>
  <si>
    <t>Baja California</t>
  </si>
  <si>
    <t>Alumnos, Grupos, Docentes y Escuelas por Público y Privados</t>
  </si>
  <si>
    <t>Bachillerato,  Ciclo Escolar 2015-2016</t>
  </si>
  <si>
    <t>Matrícula en Bachillerato por Sostenimiento Públicos y Privados,  2015-2016</t>
  </si>
  <si>
    <t>Públicos</t>
  </si>
  <si>
    <t>Privados</t>
  </si>
  <si>
    <t>Alumnos</t>
  </si>
  <si>
    <t>Alumnos y Grupos por Grado, Docentes y Escuelas por Sostenimiento</t>
  </si>
  <si>
    <t>Bachillerato por Sostenimiento, Grados y Grupos,  2015-2016</t>
  </si>
  <si>
    <t>Sostenimiento</t>
  </si>
  <si>
    <t>Alumnos de Nuevo Ingreso a 1ro</t>
  </si>
  <si>
    <t>Alumnos por Grado y Genero</t>
  </si>
  <si>
    <t>Hombres</t>
  </si>
  <si>
    <t>Mujeres</t>
  </si>
  <si>
    <t xml:space="preserve"> Estatal</t>
  </si>
  <si>
    <t xml:space="preserve"> Federal</t>
  </si>
  <si>
    <t xml:space="preserve"> Particular</t>
  </si>
  <si>
    <t>001</t>
  </si>
  <si>
    <t>002</t>
  </si>
  <si>
    <t>003</t>
  </si>
  <si>
    <t>004</t>
  </si>
  <si>
    <t>005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</si>
</sst>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5" formatCode="0.0"/>
    <numFmt numFmtId="166" formatCode="General_)"/>
  </numFmts>
  <fonts count="1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sz val="10"/>
      <name val="Arial"/>
      <family val="2"/>
    </font>
    <font>
      <sz val="10"/>
      <name val="Courier"/>
      <family val="3"/>
    </font>
    <font>
      <b/>
      <sz val="8"/>
      <color theme="0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8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96">
    <xf numFmtId="0" fontId="0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6" fontId="11" fillId="0" borderId="0"/>
    <xf numFmtId="166" fontId="1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6" fontId="1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17" borderId="0" xfId="1" applyFont="1" applyFill="1" applyBorder="1" applyAlignment="1">
      <alignment horizontal="center" vertical="center" wrapText="1"/>
    </xf>
    <xf numFmtId="3" fontId="9" fillId="17" borderId="0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0" fontId="6" fillId="18" borderId="7" xfId="1" applyFont="1" applyFill="1" applyBorder="1" applyAlignment="1">
      <alignment horizontal="center" vertical="center" wrapText="1"/>
    </xf>
    <xf numFmtId="3" fontId="6" fillId="19" borderId="7" xfId="0" applyNumberFormat="1" applyFont="1" applyFill="1" applyBorder="1" applyAlignment="1">
      <alignment horizontal="center" vertical="center"/>
    </xf>
    <xf numFmtId="3" fontId="6" fillId="19" borderId="9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 vertical="center"/>
    </xf>
    <xf numFmtId="0" fontId="5" fillId="16" borderId="14" xfId="0" applyFont="1" applyFill="1" applyBorder="1" applyAlignment="1">
      <alignment horizontal="center" vertical="center"/>
    </xf>
    <xf numFmtId="3" fontId="9" fillId="0" borderId="15" xfId="1" applyNumberFormat="1" applyFont="1" applyFill="1" applyBorder="1" applyAlignment="1">
      <alignment horizontal="center" vertical="center" wrapText="1"/>
    </xf>
    <xf numFmtId="3" fontId="9" fillId="0" borderId="6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3" fontId="9" fillId="17" borderId="15" xfId="1" applyNumberFormat="1" applyFont="1" applyFill="1" applyBorder="1" applyAlignment="1">
      <alignment horizontal="center" vertical="center" wrapText="1"/>
    </xf>
    <xf numFmtId="3" fontId="9" fillId="17" borderId="6" xfId="1" applyNumberFormat="1" applyFont="1" applyFill="1" applyBorder="1" applyAlignment="1">
      <alignment horizontal="center" vertical="center" wrapText="1"/>
    </xf>
    <xf numFmtId="3" fontId="8" fillId="17" borderId="0" xfId="1" applyNumberFormat="1" applyFont="1" applyFill="1" applyBorder="1" applyAlignment="1">
      <alignment horizontal="center" vertical="center" wrapText="1"/>
    </xf>
    <xf numFmtId="3" fontId="6" fillId="19" borderId="16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wrapText="1"/>
    </xf>
    <xf numFmtId="3" fontId="4" fillId="0" borderId="0" xfId="1" applyNumberFormat="1" applyFont="1" applyFill="1" applyBorder="1" applyAlignment="1">
      <alignment horizontal="center" vertical="center" wrapText="1"/>
    </xf>
    <xf numFmtId="165" fontId="4" fillId="0" borderId="0" xfId="0" applyNumberFormat="1" applyFont="1" applyBorder="1"/>
    <xf numFmtId="3" fontId="4" fillId="0" borderId="0" xfId="0" applyNumberFormat="1" applyFont="1"/>
    <xf numFmtId="0" fontId="4" fillId="20" borderId="0" xfId="0" applyFont="1" applyFill="1"/>
    <xf numFmtId="0" fontId="4" fillId="20" borderId="0" xfId="0" applyFont="1" applyFill="1" applyBorder="1"/>
    <xf numFmtId="0" fontId="4" fillId="20" borderId="0" xfId="1" applyFont="1" applyFill="1" applyBorder="1" applyAlignment="1">
      <alignment horizontal="left"/>
    </xf>
    <xf numFmtId="0" fontId="4" fillId="0" borderId="0" xfId="0" applyFont="1" applyBorder="1"/>
    <xf numFmtId="0" fontId="4" fillId="0" borderId="0" xfId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15" borderId="10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2" xfId="0" applyFont="1" applyFill="1" applyBorder="1" applyAlignment="1">
      <alignment horizontal="center" vertical="center"/>
    </xf>
    <xf numFmtId="0" fontId="12" fillId="16" borderId="11" xfId="0" applyFont="1" applyFill="1" applyBorder="1" applyAlignment="1">
      <alignment horizontal="center" vertical="center" wrapText="1"/>
    </xf>
    <xf numFmtId="0" fontId="12" fillId="16" borderId="11" xfId="0" applyFont="1" applyFill="1" applyBorder="1" applyAlignment="1">
      <alignment horizontal="center" vertical="center"/>
    </xf>
    <xf numFmtId="0" fontId="12" fillId="16" borderId="3" xfId="0" applyFont="1" applyFill="1" applyBorder="1" applyAlignment="1">
      <alignment horizontal="center" vertical="center"/>
    </xf>
    <xf numFmtId="0" fontId="12" fillId="16" borderId="17" xfId="0" applyFont="1" applyFill="1" applyBorder="1" applyAlignment="1">
      <alignment horizontal="center" vertical="center"/>
    </xf>
    <xf numFmtId="0" fontId="12" fillId="16" borderId="0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13" xfId="0" applyFont="1" applyFill="1" applyBorder="1" applyAlignment="1">
      <alignment horizontal="center" vertical="center" wrapText="1"/>
    </xf>
    <xf numFmtId="0" fontId="12" fillId="16" borderId="13" xfId="1" applyFont="1" applyFill="1" applyBorder="1" applyAlignment="1">
      <alignment horizontal="center" vertical="center"/>
    </xf>
    <xf numFmtId="0" fontId="12" fillId="16" borderId="12" xfId="1" applyFont="1" applyFill="1" applyBorder="1" applyAlignment="1">
      <alignment horizontal="center" vertical="center"/>
    </xf>
    <xf numFmtId="0" fontId="12" fillId="16" borderId="14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left" vertical="center"/>
    </xf>
    <xf numFmtId="3" fontId="14" fillId="0" borderId="0" xfId="1" applyNumberFormat="1" applyFont="1" applyFill="1" applyBorder="1" applyAlignment="1">
      <alignment horizontal="center" vertical="center"/>
    </xf>
    <xf numFmtId="3" fontId="13" fillId="0" borderId="6" xfId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21" borderId="5" xfId="1" applyFont="1" applyFill="1" applyBorder="1" applyAlignment="1">
      <alignment horizontal="center" vertical="center"/>
    </xf>
    <xf numFmtId="3" fontId="13" fillId="21" borderId="0" xfId="1" applyNumberFormat="1" applyFont="1" applyFill="1" applyBorder="1" applyAlignment="1">
      <alignment horizontal="center" vertical="center"/>
    </xf>
    <xf numFmtId="3" fontId="13" fillId="21" borderId="15" xfId="1" applyNumberFormat="1" applyFont="1" applyFill="1" applyBorder="1" applyAlignment="1">
      <alignment horizontal="center" vertical="center"/>
    </xf>
    <xf numFmtId="3" fontId="13" fillId="21" borderId="6" xfId="1" applyNumberFormat="1" applyFont="1" applyFill="1" applyBorder="1" applyAlignment="1">
      <alignment horizontal="center" vertical="center"/>
    </xf>
    <xf numFmtId="3" fontId="13" fillId="21" borderId="5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17" borderId="5" xfId="0" applyFont="1" applyFill="1" applyBorder="1" applyAlignment="1">
      <alignment horizontal="center" vertical="center"/>
    </xf>
    <xf numFmtId="3" fontId="13" fillId="17" borderId="0" xfId="0" applyNumberFormat="1" applyFont="1" applyFill="1" applyBorder="1" applyAlignment="1">
      <alignment horizontal="center" vertical="center"/>
    </xf>
    <xf numFmtId="3" fontId="13" fillId="17" borderId="18" xfId="0" applyNumberFormat="1" applyFont="1" applyFill="1" applyBorder="1" applyAlignment="1">
      <alignment horizontal="center" vertical="center"/>
    </xf>
    <xf numFmtId="3" fontId="13" fillId="17" borderId="19" xfId="0" applyNumberFormat="1" applyFont="1" applyFill="1" applyBorder="1" applyAlignment="1">
      <alignment horizontal="center" vertical="center"/>
    </xf>
    <xf numFmtId="3" fontId="13" fillId="17" borderId="20" xfId="0" applyNumberFormat="1" applyFont="1" applyFill="1" applyBorder="1" applyAlignment="1">
      <alignment horizontal="center" vertical="center"/>
    </xf>
    <xf numFmtId="3" fontId="13" fillId="17" borderId="21" xfId="0" applyNumberFormat="1" applyFont="1" applyFill="1" applyBorder="1" applyAlignment="1">
      <alignment horizontal="center" vertical="center"/>
    </xf>
    <xf numFmtId="0" fontId="12" fillId="19" borderId="0" xfId="0" applyFont="1" applyFill="1" applyBorder="1" applyAlignment="1">
      <alignment horizontal="center" vertical="center"/>
    </xf>
    <xf numFmtId="0" fontId="12" fillId="19" borderId="5" xfId="1" applyFont="1" applyFill="1" applyBorder="1" applyAlignment="1">
      <alignment horizontal="left" vertical="center"/>
    </xf>
    <xf numFmtId="3" fontId="12" fillId="19" borderId="0" xfId="0" applyNumberFormat="1" applyFont="1" applyFill="1" applyBorder="1" applyAlignment="1">
      <alignment horizontal="center" vertical="center"/>
    </xf>
    <xf numFmtId="3" fontId="12" fillId="19" borderId="15" xfId="0" applyNumberFormat="1" applyFont="1" applyFill="1" applyBorder="1" applyAlignment="1">
      <alignment horizontal="center" vertical="center"/>
    </xf>
    <xf numFmtId="3" fontId="12" fillId="19" borderId="6" xfId="0" applyNumberFormat="1" applyFont="1" applyFill="1" applyBorder="1" applyAlignment="1">
      <alignment horizontal="center" vertical="center"/>
    </xf>
    <xf numFmtId="3" fontId="12" fillId="19" borderId="5" xfId="0" applyNumberFormat="1" applyFont="1" applyFill="1" applyBorder="1" applyAlignment="1">
      <alignment horizontal="center" vertical="center"/>
    </xf>
    <xf numFmtId="0" fontId="12" fillId="19" borderId="7" xfId="0" applyFont="1" applyFill="1" applyBorder="1" applyAlignment="1">
      <alignment horizontal="center" vertical="center"/>
    </xf>
    <xf numFmtId="0" fontId="12" fillId="19" borderId="8" xfId="0" applyFont="1" applyFill="1" applyBorder="1" applyAlignment="1">
      <alignment horizontal="center" vertical="center"/>
    </xf>
    <xf numFmtId="3" fontId="12" fillId="19" borderId="7" xfId="0" applyNumberFormat="1" applyFont="1" applyFill="1" applyBorder="1" applyAlignment="1">
      <alignment horizontal="center" vertical="center"/>
    </xf>
    <xf numFmtId="3" fontId="12" fillId="19" borderId="16" xfId="0" applyNumberFormat="1" applyFont="1" applyFill="1" applyBorder="1" applyAlignment="1">
      <alignment horizontal="center" vertical="center"/>
    </xf>
    <xf numFmtId="3" fontId="12" fillId="19" borderId="9" xfId="0" applyNumberFormat="1" applyFont="1" applyFill="1" applyBorder="1" applyAlignment="1">
      <alignment horizontal="center" vertical="center"/>
    </xf>
    <xf numFmtId="3" fontId="12" fillId="19" borderId="8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Hoja1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8"/>
  <sheetViews>
    <sheetView showGridLines="0" tabSelected="1" zoomScaleNormal="100" workbookViewId="0">
      <selection activeCell="A7" sqref="A7"/>
    </sheetView>
  </sheetViews>
  <sheetFormatPr baseColWidth="10" defaultColWidth="11.42578125" defaultRowHeight="12.75"/>
  <cols>
    <col min="1" max="1" width="13.140625" style="38" customWidth="1"/>
    <col min="2" max="2" width="12.28515625" style="38" customWidth="1"/>
    <col min="3" max="3" width="13.42578125" style="38" customWidth="1"/>
    <col min="4" max="6" width="8.28515625" style="38" customWidth="1"/>
    <col min="7" max="7" width="8.5703125" style="38" bestFit="1" customWidth="1"/>
    <col min="8" max="8" width="8.140625" style="38" customWidth="1"/>
    <col min="9" max="10" width="8" style="38" customWidth="1"/>
    <col min="11" max="11" width="10.5703125" style="38" customWidth="1"/>
    <col min="12" max="12" width="9.28515625" style="38" customWidth="1"/>
    <col min="13" max="16384" width="11.42578125" style="38"/>
  </cols>
  <sheetData>
    <row r="1" spans="1:12" s="2" customFormat="1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ht="13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3" customFormat="1" ht="13.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3.5" customHeight="1">
      <c r="A4" s="4"/>
      <c r="B4" s="4"/>
      <c r="C4" s="4"/>
      <c r="D4" s="4"/>
      <c r="E4" s="4"/>
      <c r="F4" s="4"/>
      <c r="G4" s="4"/>
      <c r="H4" s="4"/>
      <c r="I4" s="4"/>
      <c r="J4" s="37"/>
      <c r="K4" s="37"/>
      <c r="L4" s="37"/>
    </row>
    <row r="5" spans="1:12" s="3" customFormat="1" ht="13.5" customHeight="1">
      <c r="A5" s="1" t="s">
        <v>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3" customFormat="1" ht="13.5" customHeight="1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3.5" thickBot="1"/>
    <row r="8" spans="1:12" ht="18.75" customHeight="1" thickTop="1" thickBot="1">
      <c r="A8" s="39" t="s">
        <v>25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ht="18.75" customHeight="1" thickTop="1" thickBot="1">
      <c r="A9" s="40" t="s">
        <v>4</v>
      </c>
      <c r="B9" s="41" t="s">
        <v>26</v>
      </c>
      <c r="C9" s="42" t="s">
        <v>27</v>
      </c>
      <c r="D9" s="43" t="s">
        <v>28</v>
      </c>
      <c r="E9" s="44"/>
      <c r="F9" s="44"/>
      <c r="G9" s="44"/>
      <c r="H9" s="44"/>
      <c r="I9" s="44"/>
      <c r="J9" s="45" t="s">
        <v>5</v>
      </c>
      <c r="K9" s="45" t="s">
        <v>6</v>
      </c>
      <c r="L9" s="44" t="s">
        <v>7</v>
      </c>
    </row>
    <row r="10" spans="1:12" ht="18.75" customHeight="1" thickTop="1">
      <c r="A10" s="46"/>
      <c r="B10" s="47"/>
      <c r="C10" s="48"/>
      <c r="D10" s="49" t="s">
        <v>8</v>
      </c>
      <c r="E10" s="50" t="s">
        <v>9</v>
      </c>
      <c r="F10" s="50" t="s">
        <v>10</v>
      </c>
      <c r="G10" s="51" t="s">
        <v>11</v>
      </c>
      <c r="H10" s="50" t="s">
        <v>29</v>
      </c>
      <c r="I10" s="50" t="s">
        <v>30</v>
      </c>
      <c r="J10" s="41"/>
      <c r="K10" s="41"/>
      <c r="L10" s="40"/>
    </row>
    <row r="11" spans="1:12" ht="15" customHeight="1">
      <c r="A11" s="52" t="s">
        <v>12</v>
      </c>
      <c r="B11" s="53" t="s">
        <v>31</v>
      </c>
      <c r="C11" s="54">
        <v>4144</v>
      </c>
      <c r="D11" s="54">
        <v>4246</v>
      </c>
      <c r="E11" s="54">
        <v>3067</v>
      </c>
      <c r="F11" s="54">
        <v>2477</v>
      </c>
      <c r="G11" s="55">
        <f>SUM(D11:F11)</f>
        <v>9790</v>
      </c>
      <c r="H11" s="54">
        <v>4815</v>
      </c>
      <c r="I11" s="54">
        <v>4975</v>
      </c>
      <c r="J11" s="54">
        <v>275</v>
      </c>
      <c r="K11" s="54">
        <v>762</v>
      </c>
      <c r="L11" s="54">
        <v>24</v>
      </c>
    </row>
    <row r="12" spans="1:12" ht="15" customHeight="1">
      <c r="A12" s="56"/>
      <c r="B12" s="53" t="s">
        <v>32</v>
      </c>
      <c r="C12" s="54">
        <v>4955</v>
      </c>
      <c r="D12" s="54">
        <v>5008</v>
      </c>
      <c r="E12" s="54">
        <v>1661</v>
      </c>
      <c r="F12" s="54">
        <v>2651</v>
      </c>
      <c r="G12" s="55">
        <f t="shared" ref="G12:G29" si="0">SUM(D12:F12)</f>
        <v>9320</v>
      </c>
      <c r="H12" s="54">
        <v>4655</v>
      </c>
      <c r="I12" s="54">
        <v>4665</v>
      </c>
      <c r="J12" s="54">
        <v>244</v>
      </c>
      <c r="K12" s="54">
        <v>553</v>
      </c>
      <c r="L12" s="54">
        <v>13</v>
      </c>
    </row>
    <row r="13" spans="1:12" ht="15" customHeight="1">
      <c r="A13" s="56"/>
      <c r="B13" s="53" t="s">
        <v>33</v>
      </c>
      <c r="C13" s="54">
        <v>771</v>
      </c>
      <c r="D13" s="54">
        <v>840</v>
      </c>
      <c r="E13" s="54">
        <v>769</v>
      </c>
      <c r="F13" s="54">
        <v>546</v>
      </c>
      <c r="G13" s="55">
        <f t="shared" si="0"/>
        <v>2155</v>
      </c>
      <c r="H13" s="54">
        <v>1056</v>
      </c>
      <c r="I13" s="54">
        <v>1099</v>
      </c>
      <c r="J13" s="54">
        <v>96</v>
      </c>
      <c r="K13" s="54">
        <v>335</v>
      </c>
      <c r="L13" s="54">
        <v>18</v>
      </c>
    </row>
    <row r="14" spans="1:12" ht="15" customHeight="1">
      <c r="A14" s="56"/>
      <c r="B14" s="57" t="s">
        <v>11</v>
      </c>
      <c r="C14" s="58">
        <f>SUM(C11:C13)</f>
        <v>9870</v>
      </c>
      <c r="D14" s="59">
        <f t="shared" ref="D14:L14" si="1">SUM(D11:D13)</f>
        <v>10094</v>
      </c>
      <c r="E14" s="58">
        <f t="shared" si="1"/>
        <v>5497</v>
      </c>
      <c r="F14" s="58">
        <f t="shared" si="1"/>
        <v>5674</v>
      </c>
      <c r="G14" s="60">
        <f t="shared" si="1"/>
        <v>21265</v>
      </c>
      <c r="H14" s="58">
        <f t="shared" si="1"/>
        <v>10526</v>
      </c>
      <c r="I14" s="58">
        <f t="shared" si="1"/>
        <v>10739</v>
      </c>
      <c r="J14" s="61">
        <f t="shared" si="1"/>
        <v>615</v>
      </c>
      <c r="K14" s="61">
        <f t="shared" si="1"/>
        <v>1650</v>
      </c>
      <c r="L14" s="58">
        <f t="shared" si="1"/>
        <v>55</v>
      </c>
    </row>
    <row r="15" spans="1:12" ht="15" customHeight="1">
      <c r="A15" s="62" t="s">
        <v>13</v>
      </c>
      <c r="B15" s="53" t="s">
        <v>31</v>
      </c>
      <c r="C15" s="54">
        <v>10594</v>
      </c>
      <c r="D15" s="54">
        <v>10807</v>
      </c>
      <c r="E15" s="54">
        <v>8728</v>
      </c>
      <c r="F15" s="54">
        <v>7586</v>
      </c>
      <c r="G15" s="55">
        <f t="shared" si="0"/>
        <v>27121</v>
      </c>
      <c r="H15" s="54">
        <v>13230</v>
      </c>
      <c r="I15" s="54">
        <v>13891</v>
      </c>
      <c r="J15" s="54">
        <v>649</v>
      </c>
      <c r="K15" s="54">
        <v>1722</v>
      </c>
      <c r="L15" s="54">
        <v>46</v>
      </c>
    </row>
    <row r="16" spans="1:12" ht="15" customHeight="1">
      <c r="A16" s="63"/>
      <c r="B16" s="53" t="s">
        <v>32</v>
      </c>
      <c r="C16" s="54">
        <v>3442</v>
      </c>
      <c r="D16" s="54">
        <v>3442</v>
      </c>
      <c r="E16" s="54">
        <v>2681</v>
      </c>
      <c r="F16" s="54">
        <v>2182</v>
      </c>
      <c r="G16" s="55">
        <f t="shared" si="0"/>
        <v>8305</v>
      </c>
      <c r="H16" s="54">
        <v>4410</v>
      </c>
      <c r="I16" s="54">
        <v>3895</v>
      </c>
      <c r="J16" s="54">
        <v>189</v>
      </c>
      <c r="K16" s="54">
        <v>633</v>
      </c>
      <c r="L16" s="54">
        <v>11</v>
      </c>
    </row>
    <row r="17" spans="1:12" ht="15" customHeight="1">
      <c r="A17" s="63"/>
      <c r="B17" s="53" t="s">
        <v>33</v>
      </c>
      <c r="C17" s="54">
        <v>2431</v>
      </c>
      <c r="D17" s="54">
        <v>2914</v>
      </c>
      <c r="E17" s="54">
        <v>1987</v>
      </c>
      <c r="F17" s="54">
        <v>1793</v>
      </c>
      <c r="G17" s="55">
        <f t="shared" si="0"/>
        <v>6694</v>
      </c>
      <c r="H17" s="54">
        <v>3434</v>
      </c>
      <c r="I17" s="54">
        <v>3260</v>
      </c>
      <c r="J17" s="54">
        <v>242</v>
      </c>
      <c r="K17" s="54">
        <v>699</v>
      </c>
      <c r="L17" s="54">
        <v>35</v>
      </c>
    </row>
    <row r="18" spans="1:12" ht="15" customHeight="1">
      <c r="A18" s="63"/>
      <c r="B18" s="57" t="s">
        <v>11</v>
      </c>
      <c r="C18" s="58">
        <f>SUM(C15:C17)</f>
        <v>16467</v>
      </c>
      <c r="D18" s="59">
        <f t="shared" ref="D18:L18" si="2">SUM(D15:D17)</f>
        <v>17163</v>
      </c>
      <c r="E18" s="58">
        <f t="shared" si="2"/>
        <v>13396</v>
      </c>
      <c r="F18" s="58">
        <f t="shared" si="2"/>
        <v>11561</v>
      </c>
      <c r="G18" s="60">
        <f t="shared" si="2"/>
        <v>42120</v>
      </c>
      <c r="H18" s="58">
        <f t="shared" si="2"/>
        <v>21074</v>
      </c>
      <c r="I18" s="58">
        <f t="shared" si="2"/>
        <v>21046</v>
      </c>
      <c r="J18" s="61">
        <f t="shared" si="2"/>
        <v>1080</v>
      </c>
      <c r="K18" s="61">
        <f t="shared" si="2"/>
        <v>3054</v>
      </c>
      <c r="L18" s="58">
        <f t="shared" si="2"/>
        <v>92</v>
      </c>
    </row>
    <row r="19" spans="1:12" ht="15" customHeight="1">
      <c r="A19" s="62" t="s">
        <v>14</v>
      </c>
      <c r="B19" s="53" t="s">
        <v>31</v>
      </c>
      <c r="C19" s="54">
        <v>1369</v>
      </c>
      <c r="D19" s="54">
        <v>1403</v>
      </c>
      <c r="E19" s="54">
        <v>1117</v>
      </c>
      <c r="F19" s="54">
        <v>831</v>
      </c>
      <c r="G19" s="55">
        <f t="shared" si="0"/>
        <v>3351</v>
      </c>
      <c r="H19" s="54">
        <v>1693</v>
      </c>
      <c r="I19" s="54">
        <v>1658</v>
      </c>
      <c r="J19" s="54">
        <v>90</v>
      </c>
      <c r="K19" s="54">
        <v>300</v>
      </c>
      <c r="L19" s="54">
        <v>12</v>
      </c>
    </row>
    <row r="20" spans="1:12" ht="15" customHeight="1">
      <c r="A20" s="63"/>
      <c r="B20" s="53" t="s">
        <v>32</v>
      </c>
      <c r="C20" s="54">
        <v>363</v>
      </c>
      <c r="D20" s="54">
        <v>363</v>
      </c>
      <c r="E20" s="54">
        <v>369</v>
      </c>
      <c r="F20" s="54">
        <v>304</v>
      </c>
      <c r="G20" s="55">
        <f t="shared" si="0"/>
        <v>1036</v>
      </c>
      <c r="H20" s="54">
        <v>519</v>
      </c>
      <c r="I20" s="54">
        <v>517</v>
      </c>
      <c r="J20" s="54">
        <v>21</v>
      </c>
      <c r="K20" s="54">
        <v>63</v>
      </c>
      <c r="L20" s="54">
        <v>2</v>
      </c>
    </row>
    <row r="21" spans="1:12" ht="15" customHeight="1">
      <c r="A21" s="63"/>
      <c r="B21" s="53" t="s">
        <v>33</v>
      </c>
      <c r="C21" s="54">
        <v>113</v>
      </c>
      <c r="D21" s="54">
        <v>154</v>
      </c>
      <c r="E21" s="54">
        <v>34</v>
      </c>
      <c r="F21" s="54">
        <v>8</v>
      </c>
      <c r="G21" s="55">
        <f t="shared" si="0"/>
        <v>196</v>
      </c>
      <c r="H21" s="54">
        <v>100</v>
      </c>
      <c r="I21" s="54">
        <v>96</v>
      </c>
      <c r="J21" s="54">
        <v>13</v>
      </c>
      <c r="K21" s="54">
        <v>42</v>
      </c>
      <c r="L21" s="54">
        <v>3</v>
      </c>
    </row>
    <row r="22" spans="1:12" ht="15" customHeight="1">
      <c r="A22" s="63"/>
      <c r="B22" s="57" t="s">
        <v>11</v>
      </c>
      <c r="C22" s="58">
        <f>SUM(C19:C21)</f>
        <v>1845</v>
      </c>
      <c r="D22" s="59">
        <f t="shared" ref="D22:L22" si="3">SUM(D19:D21)</f>
        <v>1920</v>
      </c>
      <c r="E22" s="58">
        <f t="shared" si="3"/>
        <v>1520</v>
      </c>
      <c r="F22" s="58">
        <f t="shared" si="3"/>
        <v>1143</v>
      </c>
      <c r="G22" s="60">
        <f t="shared" si="3"/>
        <v>4583</v>
      </c>
      <c r="H22" s="58">
        <f t="shared" si="3"/>
        <v>2312</v>
      </c>
      <c r="I22" s="58">
        <f t="shared" si="3"/>
        <v>2271</v>
      </c>
      <c r="J22" s="61">
        <f t="shared" si="3"/>
        <v>124</v>
      </c>
      <c r="K22" s="61">
        <f t="shared" si="3"/>
        <v>405</v>
      </c>
      <c r="L22" s="58">
        <f t="shared" si="3"/>
        <v>17</v>
      </c>
    </row>
    <row r="23" spans="1:12" ht="15" customHeight="1">
      <c r="A23" s="52" t="s">
        <v>15</v>
      </c>
      <c r="B23" s="53" t="s">
        <v>31</v>
      </c>
      <c r="C23" s="54">
        <v>12709</v>
      </c>
      <c r="D23" s="54">
        <v>12827</v>
      </c>
      <c r="E23" s="54">
        <v>9454</v>
      </c>
      <c r="F23" s="54">
        <v>9192</v>
      </c>
      <c r="G23" s="55">
        <f t="shared" si="0"/>
        <v>31473</v>
      </c>
      <c r="H23" s="54">
        <v>15669</v>
      </c>
      <c r="I23" s="54">
        <v>15804</v>
      </c>
      <c r="J23" s="54">
        <v>755</v>
      </c>
      <c r="K23" s="54">
        <v>2077</v>
      </c>
      <c r="L23" s="54">
        <v>47</v>
      </c>
    </row>
    <row r="24" spans="1:12" ht="15" customHeight="1">
      <c r="A24" s="56"/>
      <c r="B24" s="53" t="s">
        <v>32</v>
      </c>
      <c r="C24" s="54">
        <v>8124</v>
      </c>
      <c r="D24" s="54">
        <v>8124</v>
      </c>
      <c r="E24" s="54">
        <v>6517</v>
      </c>
      <c r="F24" s="54">
        <v>5597</v>
      </c>
      <c r="G24" s="55">
        <f t="shared" si="0"/>
        <v>20238</v>
      </c>
      <c r="H24" s="54">
        <v>9484</v>
      </c>
      <c r="I24" s="54">
        <v>10754</v>
      </c>
      <c r="J24" s="54">
        <v>410</v>
      </c>
      <c r="K24" s="54">
        <v>784</v>
      </c>
      <c r="L24" s="54">
        <v>17</v>
      </c>
    </row>
    <row r="25" spans="1:12" ht="15" customHeight="1">
      <c r="A25" s="56"/>
      <c r="B25" s="53" t="s">
        <v>33</v>
      </c>
      <c r="C25" s="54">
        <v>7408</v>
      </c>
      <c r="D25" s="54">
        <v>7688</v>
      </c>
      <c r="E25" s="54">
        <v>4895</v>
      </c>
      <c r="F25" s="54">
        <v>4450</v>
      </c>
      <c r="G25" s="55">
        <f t="shared" si="0"/>
        <v>17033</v>
      </c>
      <c r="H25" s="54">
        <v>8563</v>
      </c>
      <c r="I25" s="54">
        <v>8470</v>
      </c>
      <c r="J25" s="54">
        <v>607</v>
      </c>
      <c r="K25" s="54">
        <v>1658</v>
      </c>
      <c r="L25" s="54">
        <v>103</v>
      </c>
    </row>
    <row r="26" spans="1:12" ht="15" customHeight="1">
      <c r="A26" s="56"/>
      <c r="B26" s="57" t="s">
        <v>11</v>
      </c>
      <c r="C26" s="58">
        <f>SUM(C23:C25)</f>
        <v>28241</v>
      </c>
      <c r="D26" s="59">
        <f t="shared" ref="D26:L26" si="4">SUM(D23:D25)</f>
        <v>28639</v>
      </c>
      <c r="E26" s="58">
        <f t="shared" si="4"/>
        <v>20866</v>
      </c>
      <c r="F26" s="58">
        <f t="shared" si="4"/>
        <v>19239</v>
      </c>
      <c r="G26" s="60">
        <f t="shared" si="4"/>
        <v>68744</v>
      </c>
      <c r="H26" s="58">
        <f t="shared" si="4"/>
        <v>33716</v>
      </c>
      <c r="I26" s="58">
        <f t="shared" si="4"/>
        <v>35028</v>
      </c>
      <c r="J26" s="61">
        <f t="shared" si="4"/>
        <v>1772</v>
      </c>
      <c r="K26" s="61">
        <f t="shared" si="4"/>
        <v>4519</v>
      </c>
      <c r="L26" s="58">
        <f t="shared" si="4"/>
        <v>167</v>
      </c>
    </row>
    <row r="27" spans="1:12" ht="15" customHeight="1">
      <c r="A27" s="62" t="s">
        <v>16</v>
      </c>
      <c r="B27" s="53" t="s">
        <v>31</v>
      </c>
      <c r="C27" s="54">
        <v>1693</v>
      </c>
      <c r="D27" s="54">
        <v>1726</v>
      </c>
      <c r="E27" s="54">
        <v>1490</v>
      </c>
      <c r="F27" s="54">
        <v>1372</v>
      </c>
      <c r="G27" s="55">
        <f t="shared" si="0"/>
        <v>4588</v>
      </c>
      <c r="H27" s="54">
        <v>2325</v>
      </c>
      <c r="I27" s="54">
        <v>2263</v>
      </c>
      <c r="J27" s="54">
        <v>103</v>
      </c>
      <c r="K27" s="54">
        <v>233</v>
      </c>
      <c r="L27" s="54">
        <v>8</v>
      </c>
    </row>
    <row r="28" spans="1:12" ht="15" customHeight="1">
      <c r="A28" s="62"/>
      <c r="B28" s="53" t="s">
        <v>32</v>
      </c>
      <c r="C28" s="54">
        <v>160</v>
      </c>
      <c r="D28" s="54">
        <v>160</v>
      </c>
      <c r="E28" s="54">
        <v>172</v>
      </c>
      <c r="F28" s="54">
        <v>0</v>
      </c>
      <c r="G28" s="55">
        <f t="shared" si="0"/>
        <v>332</v>
      </c>
      <c r="H28" s="54">
        <v>194</v>
      </c>
      <c r="I28" s="54">
        <v>138</v>
      </c>
      <c r="J28" s="54">
        <v>10</v>
      </c>
      <c r="K28" s="54">
        <v>29</v>
      </c>
      <c r="L28" s="54">
        <v>1</v>
      </c>
    </row>
    <row r="29" spans="1:12" ht="15" customHeight="1">
      <c r="A29" s="62"/>
      <c r="B29" s="53" t="s">
        <v>33</v>
      </c>
      <c r="C29" s="54">
        <v>194</v>
      </c>
      <c r="D29" s="54">
        <v>224</v>
      </c>
      <c r="E29" s="54">
        <v>241</v>
      </c>
      <c r="F29" s="54">
        <v>160</v>
      </c>
      <c r="G29" s="55">
        <f t="shared" si="0"/>
        <v>625</v>
      </c>
      <c r="H29" s="54">
        <v>304</v>
      </c>
      <c r="I29" s="54">
        <v>321</v>
      </c>
      <c r="J29" s="54">
        <v>31</v>
      </c>
      <c r="K29" s="54">
        <v>111</v>
      </c>
      <c r="L29" s="54">
        <v>9</v>
      </c>
    </row>
    <row r="30" spans="1:12" ht="15" customHeight="1" thickBot="1">
      <c r="A30" s="62"/>
      <c r="B30" s="64" t="s">
        <v>11</v>
      </c>
      <c r="C30" s="65">
        <f>SUM(C27:C29)</f>
        <v>2047</v>
      </c>
      <c r="D30" s="66">
        <f t="shared" ref="D30:L30" si="5">SUM(D27:D29)</f>
        <v>2110</v>
      </c>
      <c r="E30" s="67">
        <f t="shared" si="5"/>
        <v>1903</v>
      </c>
      <c r="F30" s="67">
        <f t="shared" si="5"/>
        <v>1532</v>
      </c>
      <c r="G30" s="68">
        <f t="shared" si="5"/>
        <v>5545</v>
      </c>
      <c r="H30" s="67">
        <f t="shared" si="5"/>
        <v>2823</v>
      </c>
      <c r="I30" s="67">
        <f t="shared" si="5"/>
        <v>2722</v>
      </c>
      <c r="J30" s="69">
        <f t="shared" si="5"/>
        <v>144</v>
      </c>
      <c r="K30" s="69">
        <f t="shared" si="5"/>
        <v>373</v>
      </c>
      <c r="L30" s="67">
        <f t="shared" si="5"/>
        <v>18</v>
      </c>
    </row>
    <row r="31" spans="1:12" ht="18.75" customHeight="1" thickTop="1">
      <c r="A31" s="70" t="s">
        <v>17</v>
      </c>
      <c r="B31" s="71" t="s">
        <v>31</v>
      </c>
      <c r="C31" s="72">
        <f>C11+C15+C19+C23+C27</f>
        <v>30509</v>
      </c>
      <c r="D31" s="73">
        <f t="shared" ref="D31:L31" si="6">D11+D15+D19+D23+D27</f>
        <v>31009</v>
      </c>
      <c r="E31" s="72">
        <f t="shared" si="6"/>
        <v>23856</v>
      </c>
      <c r="F31" s="72">
        <f t="shared" si="6"/>
        <v>21458</v>
      </c>
      <c r="G31" s="74">
        <f t="shared" si="6"/>
        <v>76323</v>
      </c>
      <c r="H31" s="72">
        <f t="shared" si="6"/>
        <v>37732</v>
      </c>
      <c r="I31" s="72">
        <f t="shared" si="6"/>
        <v>38591</v>
      </c>
      <c r="J31" s="75">
        <f t="shared" si="6"/>
        <v>1872</v>
      </c>
      <c r="K31" s="75">
        <f t="shared" si="6"/>
        <v>5094</v>
      </c>
      <c r="L31" s="72">
        <f t="shared" si="6"/>
        <v>137</v>
      </c>
    </row>
    <row r="32" spans="1:12" ht="18.75" customHeight="1">
      <c r="A32" s="70"/>
      <c r="B32" s="71" t="s">
        <v>32</v>
      </c>
      <c r="C32" s="72">
        <f t="shared" ref="C32:L33" si="7">C12+C16+C20+C24+C28</f>
        <v>17044</v>
      </c>
      <c r="D32" s="73">
        <f t="shared" si="7"/>
        <v>17097</v>
      </c>
      <c r="E32" s="72">
        <f t="shared" si="7"/>
        <v>11400</v>
      </c>
      <c r="F32" s="72">
        <f t="shared" si="7"/>
        <v>10734</v>
      </c>
      <c r="G32" s="74">
        <f t="shared" si="7"/>
        <v>39231</v>
      </c>
      <c r="H32" s="72">
        <f t="shared" si="7"/>
        <v>19262</v>
      </c>
      <c r="I32" s="72">
        <f t="shared" si="7"/>
        <v>19969</v>
      </c>
      <c r="J32" s="75">
        <f t="shared" si="7"/>
        <v>874</v>
      </c>
      <c r="K32" s="75">
        <f t="shared" si="7"/>
        <v>2062</v>
      </c>
      <c r="L32" s="72">
        <f t="shared" si="7"/>
        <v>44</v>
      </c>
    </row>
    <row r="33" spans="1:12" ht="18.75" customHeight="1">
      <c r="A33" s="70"/>
      <c r="B33" s="71" t="s">
        <v>33</v>
      </c>
      <c r="C33" s="72">
        <f t="shared" si="7"/>
        <v>10917</v>
      </c>
      <c r="D33" s="73">
        <f t="shared" si="7"/>
        <v>11820</v>
      </c>
      <c r="E33" s="72">
        <f t="shared" si="7"/>
        <v>7926</v>
      </c>
      <c r="F33" s="72">
        <f t="shared" si="7"/>
        <v>6957</v>
      </c>
      <c r="G33" s="74">
        <f t="shared" si="7"/>
        <v>26703</v>
      </c>
      <c r="H33" s="72">
        <f t="shared" si="7"/>
        <v>13457</v>
      </c>
      <c r="I33" s="72">
        <f t="shared" si="7"/>
        <v>13246</v>
      </c>
      <c r="J33" s="75">
        <f t="shared" si="7"/>
        <v>989</v>
      </c>
      <c r="K33" s="75">
        <f t="shared" si="7"/>
        <v>2845</v>
      </c>
      <c r="L33" s="72">
        <f t="shared" si="7"/>
        <v>168</v>
      </c>
    </row>
    <row r="34" spans="1:12" ht="18.75" customHeight="1" thickBot="1">
      <c r="A34" s="76"/>
      <c r="B34" s="77" t="s">
        <v>11</v>
      </c>
      <c r="C34" s="78">
        <f>SUM(C31:C33)</f>
        <v>58470</v>
      </c>
      <c r="D34" s="79">
        <f t="shared" ref="D34:L34" si="8">SUM(D31:D33)</f>
        <v>59926</v>
      </c>
      <c r="E34" s="78">
        <f t="shared" si="8"/>
        <v>43182</v>
      </c>
      <c r="F34" s="78">
        <f t="shared" si="8"/>
        <v>39149</v>
      </c>
      <c r="G34" s="80">
        <f t="shared" si="8"/>
        <v>142257</v>
      </c>
      <c r="H34" s="78">
        <f t="shared" si="8"/>
        <v>70451</v>
      </c>
      <c r="I34" s="78">
        <f t="shared" si="8"/>
        <v>71806</v>
      </c>
      <c r="J34" s="81">
        <f t="shared" si="8"/>
        <v>3735</v>
      </c>
      <c r="K34" s="81">
        <f t="shared" si="8"/>
        <v>10001</v>
      </c>
      <c r="L34" s="78">
        <f t="shared" si="8"/>
        <v>349</v>
      </c>
    </row>
    <row r="35" spans="1:12" ht="13.5" thickTop="1"/>
    <row r="36" spans="1:12">
      <c r="D36" s="82"/>
    </row>
    <row r="59" spans="14:14">
      <c r="N59" s="83" t="s">
        <v>34</v>
      </c>
    </row>
    <row r="60" spans="14:14">
      <c r="N60" s="83"/>
    </row>
    <row r="61" spans="14:14">
      <c r="N61" s="83"/>
    </row>
    <row r="62" spans="14:14">
      <c r="N62" s="84"/>
    </row>
    <row r="63" spans="14:14">
      <c r="N63" s="83" t="s">
        <v>35</v>
      </c>
    </row>
    <row r="64" spans="14:14">
      <c r="N64" s="83"/>
    </row>
    <row r="65" spans="14:14">
      <c r="N65" s="83"/>
    </row>
    <row r="66" spans="14:14">
      <c r="N66" s="84"/>
    </row>
    <row r="67" spans="14:14">
      <c r="N67" s="83" t="s">
        <v>36</v>
      </c>
    </row>
    <row r="68" spans="14:14">
      <c r="N68" s="83"/>
    </row>
    <row r="69" spans="14:14">
      <c r="N69" s="83"/>
    </row>
    <row r="70" spans="14:14">
      <c r="N70" s="84"/>
    </row>
    <row r="71" spans="14:14">
      <c r="N71" s="83" t="s">
        <v>37</v>
      </c>
    </row>
    <row r="72" spans="14:14">
      <c r="N72" s="83"/>
    </row>
    <row r="73" spans="14:14">
      <c r="N73" s="83"/>
    </row>
    <row r="74" spans="14:14">
      <c r="N74" s="84"/>
    </row>
    <row r="75" spans="14:14">
      <c r="N75" s="83" t="s">
        <v>38</v>
      </c>
    </row>
    <row r="76" spans="14:14">
      <c r="N76" s="83"/>
    </row>
    <row r="77" spans="14:14">
      <c r="N77" s="83"/>
    </row>
    <row r="78" spans="14:14">
      <c r="N78" s="84"/>
    </row>
  </sheetData>
  <mergeCells count="24">
    <mergeCell ref="A31:A34"/>
    <mergeCell ref="N59:N61"/>
    <mergeCell ref="N63:N65"/>
    <mergeCell ref="N67:N69"/>
    <mergeCell ref="N71:N73"/>
    <mergeCell ref="N75:N77"/>
    <mergeCell ref="L9:L10"/>
    <mergeCell ref="A11:A14"/>
    <mergeCell ref="A15:A18"/>
    <mergeCell ref="A19:A22"/>
    <mergeCell ref="A23:A26"/>
    <mergeCell ref="A27:A30"/>
    <mergeCell ref="A9:A10"/>
    <mergeCell ref="B9:B10"/>
    <mergeCell ref="C9:C10"/>
    <mergeCell ref="D9:I9"/>
    <mergeCell ref="J9:J10"/>
    <mergeCell ref="K9:K10"/>
    <mergeCell ref="A1:L1"/>
    <mergeCell ref="A2:L2"/>
    <mergeCell ref="A3:L3"/>
    <mergeCell ref="A5:L5"/>
    <mergeCell ref="A6:L6"/>
    <mergeCell ref="A8:L8"/>
  </mergeCells>
  <pageMargins left="0.74803149606299213" right="0.74803149606299213" top="0.39370078740157483" bottom="0.35433070866141736" header="0" footer="0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"/>
  <sheetViews>
    <sheetView showGridLines="0" topLeftCell="A4" workbookViewId="0">
      <selection activeCell="B18" sqref="B18"/>
    </sheetView>
  </sheetViews>
  <sheetFormatPr baseColWidth="10" defaultColWidth="8.28515625" defaultRowHeight="11.25"/>
  <cols>
    <col min="1" max="1" width="4.28515625" style="3" customWidth="1"/>
    <col min="2" max="2" width="19.28515625" style="3" customWidth="1"/>
    <col min="3" max="3" width="13.7109375" style="3" customWidth="1"/>
    <col min="4" max="7" width="10" style="3" customWidth="1"/>
    <col min="8" max="8" width="9.7109375" style="3" customWidth="1"/>
    <col min="9" max="9" width="11" style="3" customWidth="1"/>
    <col min="10" max="10" width="10" style="3" customWidth="1"/>
    <col min="11" max="12" width="8.28515625" style="3"/>
    <col min="13" max="13" width="17.28515625" style="3" customWidth="1"/>
    <col min="14" max="14" width="11.140625" style="3" customWidth="1"/>
    <col min="15" max="15" width="9" style="3" customWidth="1"/>
    <col min="16" max="16" width="9.42578125" style="3" customWidth="1"/>
    <col min="17" max="17" width="9.140625" style="3" customWidth="1"/>
    <col min="18" max="18" width="10.140625" style="3" customWidth="1"/>
    <col min="19" max="19" width="8.28515625" style="3"/>
    <col min="20" max="20" width="9.5703125" style="3" customWidth="1"/>
    <col min="21" max="21" width="9.140625" style="3" customWidth="1"/>
    <col min="22" max="22" width="9.85546875" style="3" customWidth="1"/>
    <col min="23" max="23" width="10.140625" style="3" customWidth="1"/>
    <col min="24" max="24" width="10.28515625" style="3" customWidth="1"/>
    <col min="25" max="25" width="9.85546875" style="3" customWidth="1"/>
    <col min="26" max="16384" width="8.28515625" style="3"/>
  </cols>
  <sheetData>
    <row r="1" spans="2:14" s="2" customFormat="1" ht="13.5" customHeight="1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2:14" ht="13.5" customHeight="1">
      <c r="B2" s="1" t="s">
        <v>1</v>
      </c>
      <c r="C2" s="1"/>
      <c r="D2" s="1"/>
      <c r="E2" s="1"/>
      <c r="F2" s="1"/>
      <c r="G2" s="1"/>
      <c r="H2" s="1"/>
      <c r="I2" s="1"/>
      <c r="J2" s="1"/>
    </row>
    <row r="3" spans="2:14" ht="13.5" customHeight="1">
      <c r="B3" s="1" t="s">
        <v>2</v>
      </c>
      <c r="C3" s="1"/>
      <c r="D3" s="1"/>
      <c r="E3" s="1"/>
      <c r="F3" s="1"/>
      <c r="G3" s="1"/>
      <c r="H3" s="1"/>
      <c r="I3" s="1"/>
      <c r="J3" s="1"/>
    </row>
    <row r="4" spans="2:14" ht="13.5" customHeight="1"/>
    <row r="5" spans="2:14">
      <c r="B5" s="1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4">
      <c r="B6" s="1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4" ht="12" thickBot="1"/>
    <row r="8" spans="2:14" ht="12.75" thickTop="1" thickBot="1">
      <c r="B8" s="12" t="s">
        <v>20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2:14" ht="12.75" thickTop="1" thickBot="1">
      <c r="B9" s="13" t="s">
        <v>4</v>
      </c>
      <c r="C9" s="14" t="s">
        <v>21</v>
      </c>
      <c r="D9" s="15"/>
      <c r="E9" s="15"/>
      <c r="F9" s="16"/>
      <c r="G9" s="14" t="s">
        <v>22</v>
      </c>
      <c r="H9" s="15"/>
      <c r="I9" s="15"/>
      <c r="J9" s="16"/>
      <c r="K9" s="15" t="s">
        <v>11</v>
      </c>
      <c r="L9" s="15"/>
      <c r="M9" s="15"/>
      <c r="N9" s="15"/>
    </row>
    <row r="10" spans="2:14" ht="12" thickTop="1">
      <c r="B10" s="17"/>
      <c r="C10" s="18" t="s">
        <v>23</v>
      </c>
      <c r="D10" s="19" t="s">
        <v>5</v>
      </c>
      <c r="E10" s="19" t="s">
        <v>6</v>
      </c>
      <c r="F10" s="20" t="s">
        <v>7</v>
      </c>
      <c r="G10" s="18" t="s">
        <v>23</v>
      </c>
      <c r="H10" s="19" t="s">
        <v>5</v>
      </c>
      <c r="I10" s="19" t="s">
        <v>6</v>
      </c>
      <c r="J10" s="20" t="s">
        <v>7</v>
      </c>
      <c r="K10" s="19" t="s">
        <v>23</v>
      </c>
      <c r="L10" s="19" t="s">
        <v>5</v>
      </c>
      <c r="M10" s="19" t="s">
        <v>6</v>
      </c>
      <c r="N10" s="19" t="s">
        <v>7</v>
      </c>
    </row>
    <row r="11" spans="2:14" ht="18" customHeight="1">
      <c r="B11" s="5" t="s">
        <v>12</v>
      </c>
      <c r="C11" s="21">
        <v>19110</v>
      </c>
      <c r="D11" s="21">
        <v>519</v>
      </c>
      <c r="E11" s="21">
        <v>1315</v>
      </c>
      <c r="F11" s="22">
        <v>37</v>
      </c>
      <c r="G11" s="21">
        <v>2155</v>
      </c>
      <c r="H11" s="21">
        <v>96</v>
      </c>
      <c r="I11" s="21">
        <v>335</v>
      </c>
      <c r="J11" s="22">
        <v>18</v>
      </c>
      <c r="K11" s="23">
        <f>C11+G11</f>
        <v>21265</v>
      </c>
      <c r="L11" s="23">
        <f t="shared" ref="L11:N15" si="0">D11+H11</f>
        <v>615</v>
      </c>
      <c r="M11" s="23">
        <f t="shared" si="0"/>
        <v>1650</v>
      </c>
      <c r="N11" s="23">
        <f t="shared" si="0"/>
        <v>55</v>
      </c>
    </row>
    <row r="12" spans="2:14" ht="18" customHeight="1">
      <c r="B12" s="6" t="s">
        <v>13</v>
      </c>
      <c r="C12" s="24">
        <v>35426</v>
      </c>
      <c r="D12" s="7">
        <v>838</v>
      </c>
      <c r="E12" s="7">
        <v>2355</v>
      </c>
      <c r="F12" s="25">
        <v>57</v>
      </c>
      <c r="G12" s="24">
        <v>6694</v>
      </c>
      <c r="H12" s="7">
        <v>242</v>
      </c>
      <c r="I12" s="7">
        <v>699</v>
      </c>
      <c r="J12" s="25">
        <v>35</v>
      </c>
      <c r="K12" s="26">
        <f t="shared" ref="K12:K15" si="1">C12+G12</f>
        <v>42120</v>
      </c>
      <c r="L12" s="26">
        <f t="shared" si="0"/>
        <v>1080</v>
      </c>
      <c r="M12" s="26">
        <f t="shared" si="0"/>
        <v>3054</v>
      </c>
      <c r="N12" s="26">
        <f t="shared" si="0"/>
        <v>92</v>
      </c>
    </row>
    <row r="13" spans="2:14" ht="18" customHeight="1">
      <c r="B13" s="5" t="s">
        <v>14</v>
      </c>
      <c r="C13" s="21">
        <v>4387</v>
      </c>
      <c r="D13" s="8">
        <v>111</v>
      </c>
      <c r="E13" s="8">
        <v>363</v>
      </c>
      <c r="F13" s="22">
        <v>14</v>
      </c>
      <c r="G13" s="21">
        <v>196</v>
      </c>
      <c r="H13" s="8">
        <v>13</v>
      </c>
      <c r="I13" s="8">
        <v>42</v>
      </c>
      <c r="J13" s="22">
        <v>3</v>
      </c>
      <c r="K13" s="23">
        <f t="shared" si="1"/>
        <v>4583</v>
      </c>
      <c r="L13" s="23">
        <f t="shared" si="0"/>
        <v>124</v>
      </c>
      <c r="M13" s="23">
        <f t="shared" si="0"/>
        <v>405</v>
      </c>
      <c r="N13" s="23">
        <f t="shared" si="0"/>
        <v>17</v>
      </c>
    </row>
    <row r="14" spans="2:14" ht="18" customHeight="1">
      <c r="B14" s="6" t="s">
        <v>15</v>
      </c>
      <c r="C14" s="24">
        <v>51711</v>
      </c>
      <c r="D14" s="7">
        <v>1165</v>
      </c>
      <c r="E14" s="7">
        <v>2861</v>
      </c>
      <c r="F14" s="25">
        <v>64</v>
      </c>
      <c r="G14" s="24">
        <v>17033</v>
      </c>
      <c r="H14" s="7">
        <v>607</v>
      </c>
      <c r="I14" s="7">
        <v>1658</v>
      </c>
      <c r="J14" s="25">
        <v>103</v>
      </c>
      <c r="K14" s="26">
        <f t="shared" si="1"/>
        <v>68744</v>
      </c>
      <c r="L14" s="26">
        <f t="shared" si="0"/>
        <v>1772</v>
      </c>
      <c r="M14" s="26">
        <f t="shared" si="0"/>
        <v>4519</v>
      </c>
      <c r="N14" s="26">
        <f t="shared" si="0"/>
        <v>167</v>
      </c>
    </row>
    <row r="15" spans="2:14" ht="18" customHeight="1">
      <c r="B15" s="5" t="s">
        <v>16</v>
      </c>
      <c r="C15" s="21">
        <v>4920</v>
      </c>
      <c r="D15" s="8">
        <v>113</v>
      </c>
      <c r="E15" s="8">
        <v>262</v>
      </c>
      <c r="F15" s="22">
        <v>9</v>
      </c>
      <c r="G15" s="21">
        <v>625</v>
      </c>
      <c r="H15" s="8">
        <v>31</v>
      </c>
      <c r="I15" s="8">
        <v>111</v>
      </c>
      <c r="J15" s="22">
        <v>9</v>
      </c>
      <c r="K15" s="23">
        <f t="shared" si="1"/>
        <v>5545</v>
      </c>
      <c r="L15" s="23">
        <f t="shared" si="0"/>
        <v>144</v>
      </c>
      <c r="M15" s="23">
        <f t="shared" si="0"/>
        <v>373</v>
      </c>
      <c r="N15" s="23">
        <f t="shared" si="0"/>
        <v>18</v>
      </c>
    </row>
    <row r="16" spans="2:14" ht="18" customHeight="1" thickBot="1">
      <c r="B16" s="9" t="s">
        <v>17</v>
      </c>
      <c r="C16" s="27">
        <f>SUM(C11:C15)</f>
        <v>115554</v>
      </c>
      <c r="D16" s="10">
        <f t="shared" ref="D16:N16" si="2">SUM(D11:D15)</f>
        <v>2746</v>
      </c>
      <c r="E16" s="10">
        <f t="shared" si="2"/>
        <v>7156</v>
      </c>
      <c r="F16" s="11">
        <f t="shared" si="2"/>
        <v>181</v>
      </c>
      <c r="G16" s="27">
        <f t="shared" si="2"/>
        <v>26703</v>
      </c>
      <c r="H16" s="10">
        <f t="shared" si="2"/>
        <v>989</v>
      </c>
      <c r="I16" s="10">
        <f t="shared" si="2"/>
        <v>2845</v>
      </c>
      <c r="J16" s="11">
        <f t="shared" si="2"/>
        <v>168</v>
      </c>
      <c r="K16" s="10">
        <f t="shared" si="2"/>
        <v>142257</v>
      </c>
      <c r="L16" s="10">
        <f t="shared" si="2"/>
        <v>3735</v>
      </c>
      <c r="M16" s="10">
        <f t="shared" si="2"/>
        <v>10001</v>
      </c>
      <c r="N16" s="10">
        <f t="shared" si="2"/>
        <v>349</v>
      </c>
    </row>
    <row r="17" spans="1:5" ht="12" thickTop="1"/>
    <row r="18" spans="1:5">
      <c r="B18" s="28"/>
      <c r="C18" s="28"/>
      <c r="D18" s="29"/>
      <c r="E18" s="30"/>
    </row>
    <row r="19" spans="1:5">
      <c r="B19" s="28"/>
      <c r="C19" s="28"/>
      <c r="D19" s="29"/>
      <c r="E19" s="30"/>
    </row>
    <row r="20" spans="1:5">
      <c r="D20" s="31"/>
    </row>
    <row r="23" spans="1:5">
      <c r="B23" s="32"/>
      <c r="C23" s="32"/>
    </row>
    <row r="29" spans="1:5">
      <c r="A29" s="33"/>
      <c r="B29" s="34"/>
      <c r="C29" s="34"/>
      <c r="D29" s="35"/>
      <c r="E29" s="35"/>
    </row>
    <row r="30" spans="1:5">
      <c r="B30" s="36"/>
      <c r="C30" s="36"/>
      <c r="D30" s="35"/>
      <c r="E30" s="35"/>
    </row>
    <row r="31" spans="1:5">
      <c r="B31" s="36"/>
      <c r="C31" s="36"/>
      <c r="D31" s="35"/>
      <c r="E31" s="35"/>
    </row>
    <row r="32" spans="1:5">
      <c r="B32" s="35"/>
      <c r="C32" s="35"/>
      <c r="D32" s="35"/>
    </row>
    <row r="33" spans="2:5">
      <c r="B33" s="35"/>
      <c r="C33" s="35"/>
      <c r="D33" s="35"/>
      <c r="E33" s="35"/>
    </row>
  </sheetData>
  <mergeCells count="10">
    <mergeCell ref="B5:M5"/>
    <mergeCell ref="B6:M6"/>
    <mergeCell ref="B8:N8"/>
    <mergeCell ref="B9:B10"/>
    <mergeCell ref="C9:F9"/>
    <mergeCell ref="G9:J9"/>
    <mergeCell ref="K9:N9"/>
    <mergeCell ref="B1:J1"/>
    <mergeCell ref="B2:J2"/>
    <mergeCell ref="B3:J3"/>
  </mergeCells>
  <pageMargins left="0.74803149606299213" right="0.74803149606299213" top="0.98425196850393704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Bach Sost (2)</vt:lpstr>
      <vt:lpstr>Bach Sost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2016-03-04T17:37:22Z</dcterms:created>
  <dcterms:modified xsi:type="dcterms:W3CDTF">2016-03-04T17:41:50Z</dcterms:modified>
</cp:coreProperties>
</file>